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'Лист1'!$A$2:$F$20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<sst xmlns="http://schemas.openxmlformats.org/spreadsheetml/2006/main" count="24" uniqueCount="24">
  <si>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</si>
  <si>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</si>
  <si>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</si>
  <si>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</si>
  <si>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</si>
  <si>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</si>
  <si>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</si>
  <si>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</si>
  <si>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</si>
  <si>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</si>
  <si>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</si>
  <si>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</si>
  <si>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</si>
  <si>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</si>
  <si>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</si>
  <si>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</si>
  <si>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</si>
  <si>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</si>
  <si>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</si>
  <si>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</si>
  <si>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</si>
  <si>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январь-август 2012</t>
  </si>
  <si>
    <t>Факт за январь-август  2012</t>
  </si>
  <si>
    <t xml:space="preserve">Справка о выполнении плана поступления доходов в бюджет муниципального образования "город Ульяновск"                                                                                                   за 8 месяцев текущего года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</si>
</sst>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="96" zoomScaleSheetLayoutView="96" zoomScalePageLayoutView="0" workbookViewId="0" topLeftCell="A1">
      <selection activeCell="H17" sqref="H17"/>
    </sheetView>
  </sheetViews>
  <sheetFormatPr defaultColWidth="9.140625" defaultRowHeight="15"/>
  <cols>
    <col min="1" max="1" width="5.28125" style="0" customWidth="1"/>
    <col min="2" max="2" width="37.421875" style="6" customWidth="1"/>
    <col min="3" max="3" width="12.7109375" style="0" customWidth="1"/>
    <col min="4" max="4" width="13.28125" style="0" customWidth="1"/>
    <col min="5" max="5" width="13.7109375" style="0" customWidth="1"/>
    <col min="6" max="6" width="12.28125" style="0" customWidth="1"/>
  </cols>
  <sheetData>
    <row r="1" spans="5:6" ht="15">
      <c r="E1" s="25"/>
      <c r="F1" s="25"/>
    </row>
    <row r="2" spans="2:6" ht="70.5" customHeight="1">
      <c r="B2" s="24" t="s">
        <v>23</v>
      </c>
      <c r="C2" s="24"/>
      <c r="D2" s="24"/>
      <c r="E2" s="24"/>
      <c r="F2" s="24"/>
    </row>
    <row r="3" spans="2:6" ht="19.5" customHeight="1">
      <c r="B3" s="3"/>
      <c r="F3" s="2" t="s">
        <v>17</v>
      </c>
    </row>
    <row r="4" spans="2:6" ht="38.25" customHeight="1">
      <c r="B4" s="7" t="s">
        <v>0</v>
      </c>
      <c r="C4" s="8" t="s">
        <v>21</v>
      </c>
      <c r="D4" s="8" t="s">
        <v>22</v>
      </c>
      <c r="E4" s="8" t="s">
        <v>14</v>
      </c>
      <c r="F4" s="8" t="s">
        <v>16</v>
      </c>
    </row>
    <row r="5" spans="2:6" ht="18" customHeight="1">
      <c r="B5" s="1" t="s">
        <v>1</v>
      </c>
      <c r="C5" s="12">
        <f>SUM(C6:C12)</f>
        <v>2490941.6</v>
      </c>
      <c r="D5" s="11">
        <f>SUM(D6:D12)</f>
        <v>2533313.8</v>
      </c>
      <c r="E5" s="13">
        <f>D5-C5</f>
        <v>42372.19999999972</v>
      </c>
      <c r="F5" s="14">
        <f>D5/C5*100</f>
        <v>101.70105152204289</v>
      </c>
    </row>
    <row r="6" spans="2:6" ht="21" customHeight="1">
      <c r="B6" s="4" t="s">
        <v>2</v>
      </c>
      <c r="C6" s="19">
        <v>1740851.6</v>
      </c>
      <c r="D6" s="18">
        <v>1745007.3</v>
      </c>
      <c r="E6" s="15">
        <f aca="true" t="shared" si="0" ref="E6:E19">D6-C6</f>
        <v>4155.699999999953</v>
      </c>
      <c r="F6" s="16">
        <f aca="true" t="shared" si="1" ref="F6:F12">D6/C6*100</f>
        <v>100.238716499442</v>
      </c>
    </row>
    <row r="7" spans="2:6" ht="27.75" customHeight="1">
      <c r="B7" s="4" t="s">
        <v>3</v>
      </c>
      <c r="C7" s="20">
        <v>286371.4</v>
      </c>
      <c r="D7" s="18">
        <v>298865.6</v>
      </c>
      <c r="E7" s="15">
        <f t="shared" si="0"/>
        <v>12494.199999999953</v>
      </c>
      <c r="F7" s="16">
        <f t="shared" si="1"/>
        <v>104.36293568421983</v>
      </c>
    </row>
    <row r="8" spans="2:6" ht="21.75" customHeight="1">
      <c r="B8" s="4" t="s">
        <v>4</v>
      </c>
      <c r="C8" s="20">
        <v>1178</v>
      </c>
      <c r="D8" s="18">
        <v>1888.4</v>
      </c>
      <c r="E8" s="15">
        <f t="shared" si="0"/>
        <v>710.4000000000001</v>
      </c>
      <c r="F8" s="16">
        <f t="shared" si="1"/>
        <v>160.3056027164686</v>
      </c>
    </row>
    <row r="9" spans="2:6" ht="21.75" customHeight="1">
      <c r="B9" s="4" t="s">
        <v>5</v>
      </c>
      <c r="C9" s="20">
        <v>29288</v>
      </c>
      <c r="D9" s="18">
        <v>28857.7</v>
      </c>
      <c r="E9" s="15">
        <f t="shared" si="0"/>
        <v>-430.2999999999993</v>
      </c>
      <c r="F9" s="16">
        <f t="shared" si="1"/>
        <v>98.53079759628517</v>
      </c>
    </row>
    <row r="10" spans="2:6" ht="24.75" customHeight="1">
      <c r="B10" s="22" t="s">
        <v>6</v>
      </c>
      <c r="C10" s="20">
        <v>372707.4</v>
      </c>
      <c r="D10" s="18">
        <v>396418.5</v>
      </c>
      <c r="E10" s="15">
        <f t="shared" si="0"/>
        <v>23711.099999999977</v>
      </c>
      <c r="F10" s="16">
        <f t="shared" si="1"/>
        <v>106.36185382957247</v>
      </c>
    </row>
    <row r="11" spans="2:6" ht="21" customHeight="1">
      <c r="B11" s="4" t="s">
        <v>7</v>
      </c>
      <c r="C11" s="20">
        <v>45092.7</v>
      </c>
      <c r="D11" s="18">
        <v>46115</v>
      </c>
      <c r="E11" s="15">
        <f t="shared" si="0"/>
        <v>1022.3000000000029</v>
      </c>
      <c r="F11" s="16">
        <f t="shared" si="1"/>
        <v>102.26710753625309</v>
      </c>
    </row>
    <row r="12" spans="2:6" ht="22.5" customHeight="1">
      <c r="B12" s="4" t="s">
        <v>8</v>
      </c>
      <c r="C12" s="21">
        <v>15452.5</v>
      </c>
      <c r="D12" s="18">
        <v>16161.3</v>
      </c>
      <c r="E12" s="15">
        <f t="shared" si="0"/>
        <v>708.7999999999993</v>
      </c>
      <c r="F12" s="16">
        <f t="shared" si="1"/>
        <v>104.58696003882866</v>
      </c>
    </row>
    <row r="13" spans="2:6" ht="18.75" customHeight="1">
      <c r="B13" s="1" t="s">
        <v>9</v>
      </c>
      <c r="C13" s="12">
        <f>SUM(C14:C19)</f>
        <v>552118.2000000001</v>
      </c>
      <c r="D13" s="12">
        <f>SUM(D14:D19)</f>
        <v>600476.8000000002</v>
      </c>
      <c r="E13" s="13">
        <f t="shared" si="0"/>
        <v>48358.60000000009</v>
      </c>
      <c r="F13" s="14">
        <f aca="true" t="shared" si="2" ref="F13:F20">D13/C13*100</f>
        <v>108.75874042913276</v>
      </c>
    </row>
    <row r="14" spans="2:6" ht="38.25" customHeight="1">
      <c r="B14" s="5" t="s">
        <v>10</v>
      </c>
      <c r="C14" s="19">
        <v>241745.5</v>
      </c>
      <c r="D14" s="18">
        <v>256504.6</v>
      </c>
      <c r="E14" s="15">
        <f t="shared" si="0"/>
        <v>14759.100000000006</v>
      </c>
      <c r="F14" s="16">
        <f t="shared" si="2"/>
        <v>106.10522222750787</v>
      </c>
    </row>
    <row r="15" spans="2:6" ht="27" customHeight="1">
      <c r="B15" s="5" t="s">
        <v>11</v>
      </c>
      <c r="C15" s="20">
        <v>20815.7</v>
      </c>
      <c r="D15" s="18">
        <v>20267.4</v>
      </c>
      <c r="E15" s="15">
        <f t="shared" si="0"/>
        <v>-548.2999999999993</v>
      </c>
      <c r="F15" s="16">
        <f t="shared" si="2"/>
        <v>97.36593052359518</v>
      </c>
    </row>
    <row r="16" spans="2:10" ht="27" customHeight="1">
      <c r="B16" s="5" t="s">
        <v>12</v>
      </c>
      <c r="C16" s="20">
        <v>9574</v>
      </c>
      <c r="D16" s="18">
        <v>10222.9</v>
      </c>
      <c r="E16" s="15">
        <f t="shared" si="0"/>
        <v>648.8999999999996</v>
      </c>
      <c r="F16" s="16">
        <f t="shared" si="2"/>
        <v>106.77773135575517</v>
      </c>
      <c r="J16" t="s">
        <v>19</v>
      </c>
    </row>
    <row r="17" spans="2:6" ht="27" customHeight="1">
      <c r="B17" s="5" t="s">
        <v>20</v>
      </c>
      <c r="C17" s="20">
        <v>238064.2</v>
      </c>
      <c r="D17" s="18">
        <v>264970.2</v>
      </c>
      <c r="E17" s="15">
        <f t="shared" si="0"/>
        <v>26906</v>
      </c>
      <c r="F17" s="16">
        <f t="shared" si="2"/>
        <v>111.30199332785023</v>
      </c>
    </row>
    <row r="18" spans="2:6" ht="18" customHeight="1">
      <c r="B18" s="5" t="s">
        <v>13</v>
      </c>
      <c r="C18" s="20">
        <v>39182.8</v>
      </c>
      <c r="D18" s="18">
        <v>45479.3</v>
      </c>
      <c r="E18" s="15">
        <f t="shared" si="0"/>
        <v>6296.5</v>
      </c>
      <c r="F18" s="16">
        <f t="shared" si="2"/>
        <v>116.06955092540605</v>
      </c>
    </row>
    <row r="19" spans="2:6" ht="16.5" customHeight="1">
      <c r="B19" s="5" t="s">
        <v>18</v>
      </c>
      <c r="C19" s="21">
        <v>2736</v>
      </c>
      <c r="D19" s="18">
        <v>3032.4</v>
      </c>
      <c r="E19" s="15">
        <f t="shared" si="0"/>
        <v>296.4000000000001</v>
      </c>
      <c r="F19" s="16">
        <f t="shared" si="2"/>
        <v>110.83333333333334</v>
      </c>
    </row>
    <row r="20" spans="2:6" ht="20.25" customHeight="1">
      <c r="B20" s="1" t="s">
        <v>15</v>
      </c>
      <c r="C20" s="17">
        <f>C5+C13</f>
        <v>3043059.8000000003</v>
      </c>
      <c r="D20" s="13">
        <f>D5+D13</f>
        <v>3133790.6</v>
      </c>
      <c r="E20" s="13">
        <f>D20-C20</f>
        <v>90730.79999999981</v>
      </c>
      <c r="F20" s="14">
        <f t="shared" si="2"/>
        <v>102.98156480526606</v>
      </c>
    </row>
    <row r="21" ht="32.25" customHeight="1"/>
    <row r="22" ht="15">
      <c r="B22" s="23"/>
    </row>
    <row r="23" spans="2:3" ht="15">
      <c r="B23" s="9"/>
      <c r="C23" s="10"/>
    </row>
    <row r="24" spans="2:3" ht="15">
      <c r="B24" s="9"/>
      <c r="C24" s="10"/>
    </row>
  </sheetData>
  <sheetProtection/>
  <mergeCells count="2">
    <mergeCell ref="B2:F2"/>
    <mergeCell ref="E1:F1"/>
  </mergeCells>
  <printOptions/>
  <pageMargins left="0.2362204724409449" right="0.1968503937007874" top="0.1968503937007874" bottom="0.15748031496062992" header="0.4330708661417323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Юра</cp:lastModifiedBy>
  <cp:lastPrinted>2012-09-19T09:48:36Z</cp:lastPrinted>
  <dcterms:created xsi:type="dcterms:W3CDTF">2009-02-12T06:50:30Z</dcterms:created>
  <dcterms:modified xsi:type="dcterms:W3CDTF">2012-10-18T06:49:09Z</dcterms:modified>
  <cp:category/>
  <cp:version/>
  <cp:contentType/>
  <cp:contentStatus/>
</cp:coreProperties>
</file>